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ndrey.Lukhverchik\Documents\- SAKURA Future\BOWI\TAR\"/>
    </mc:Choice>
  </mc:AlternateContent>
  <xr:revisionPtr revIDLastSave="0" documentId="8_{322B5B7E-F71B-4411-ADD2-F7E3B3825207}" xr6:coauthVersionLast="47" xr6:coauthVersionMax="47" xr10:uidLastSave="{00000000-0000-0000-0000-000000000000}"/>
  <bookViews>
    <workbookView xWindow="2400" yWindow="1470" windowWidth="22440" windowHeight="14235" xr2:uid="{00000000-000D-0000-FFFF-FFFF00000000}"/>
  </bookViews>
  <sheets>
    <sheet name="BOWI budget template TAR" sheetId="1" r:id="rId1"/>
  </sheets>
  <calcPr calcId="191029"/>
</workbook>
</file>

<file path=xl/calcChain.xml><?xml version="1.0" encoding="utf-8"?>
<calcChain xmlns="http://schemas.openxmlformats.org/spreadsheetml/2006/main">
  <c r="F27" i="1" l="1"/>
  <c r="F21" i="1"/>
  <c r="F15" i="1"/>
  <c r="F9" i="1" l="1"/>
  <c r="F22" i="1" s="1"/>
  <c r="F28" i="1" s="1"/>
  <c r="F35" i="1" l="1"/>
  <c r="F34" i="1"/>
</calcChain>
</file>

<file path=xl/sharedStrings.xml><?xml version="1.0" encoding="utf-8"?>
<sst xmlns="http://schemas.openxmlformats.org/spreadsheetml/2006/main" count="58" uniqueCount="54">
  <si>
    <t>Taks</t>
  </si>
  <si>
    <t>Identification of Costs</t>
  </si>
  <si>
    <t>Description</t>
  </si>
  <si>
    <t>Value in €</t>
  </si>
  <si>
    <t xml:space="preserve">Total in € </t>
  </si>
  <si>
    <t>Name of the task</t>
  </si>
  <si>
    <t>Personnel Costs</t>
  </si>
  <si>
    <t>Number of Person Months</t>
  </si>
  <si>
    <t xml:space="preserve">Monthly Cost </t>
  </si>
  <si>
    <t>Costs in euros</t>
  </si>
  <si>
    <t>Personnel Costs TOTAL</t>
  </si>
  <si>
    <t>Travel Costs</t>
  </si>
  <si>
    <t>Description and justification of the trips</t>
  </si>
  <si>
    <t>Travel costs TOTAL</t>
  </si>
  <si>
    <t>Other costs (purchase of goods or services)</t>
  </si>
  <si>
    <t>Other costs TOTAL</t>
  </si>
  <si>
    <t>Overheads (25%)</t>
  </si>
  <si>
    <t>Subcontracting Cost</t>
  </si>
  <si>
    <t>Description of the subcontracting service and justification</t>
  </si>
  <si>
    <t>Subcontracting Total</t>
  </si>
  <si>
    <t>Subtotal budget of the experiment</t>
  </si>
  <si>
    <t>If applicable (remove if not applicable)</t>
  </si>
  <si>
    <t>Voucher</t>
  </si>
  <si>
    <t>Description of the use of the voucher mechanism</t>
  </si>
  <si>
    <t>TOTAL budget of the experiment</t>
  </si>
  <si>
    <t>TOTAL Financial Support from BOWI</t>
  </si>
  <si>
    <t>Please note that BOWI covers only the 70% of the subtotal budget of the experiment (excluding the voucher).</t>
  </si>
  <si>
    <t>Project planning</t>
  </si>
  <si>
    <t>6 persons, 1 month</t>
  </si>
  <si>
    <t>Midterm evaluation targets</t>
  </si>
  <si>
    <t>6 persons, 5 month</t>
  </si>
  <si>
    <t>Final evaluation and demonstration</t>
  </si>
  <si>
    <t>7 persons, 5 month</t>
  </si>
  <si>
    <t>Demonstration of system</t>
  </si>
  <si>
    <t>5 persons, 1 month</t>
  </si>
  <si>
    <t>Business development</t>
  </si>
  <si>
    <t>4 persons, 10 month</t>
  </si>
  <si>
    <t>Installation of modernized energy meters, updating of SKADA software and firmware of grain elevator PLC, testing.</t>
  </si>
  <si>
    <t>Demonstration of the system</t>
  </si>
  <si>
    <t>Presentation at the Center 4.0 KPI DIH</t>
  </si>
  <si>
    <t xml:space="preserve">5 persons, 5 days, car, car driver, hotel accommodation </t>
  </si>
  <si>
    <t>5 persons, 3 days, car, car driver, hotel accommodation</t>
  </si>
  <si>
    <t>5 persons, 1 day, car, car driver</t>
  </si>
  <si>
    <t>Purchase equipment</t>
  </si>
  <si>
    <t>Gateway Teltonika RUT956</t>
  </si>
  <si>
    <t xml:space="preserve">Vinnytsia National Technical University </t>
  </si>
  <si>
    <t>Formation of recommendations and construction of algorithms for the use of AI and ML technologies</t>
  </si>
  <si>
    <t>Subcontracting will use the experience and competencies of scientists to improve the quality of development and experiments</t>
  </si>
  <si>
    <t xml:space="preserve">At this time, the time synchronization of the data received from the energy meters is carried out in the IoT gateway, which in the loss of communication can lead to desynchronization and data loss.
The meaning of modernizing energy meters is to hardware add a built-in real-time clock and write the appropriate version of the firmware of energy meters.
Therefore, the experiment involves the manufacture, installation and testing on the production site of a grain elevator in the actual operation of upgraded energy meters - </t>
  </si>
  <si>
    <t>Testing is necessary to verify the compliance of energy meters with the declared parameters and safety parameters in accordance with European legislation</t>
  </si>
  <si>
    <t>Necessary marketing support for the promotion of the SAKURA-APM system in the Eastern European market outside Ukraine</t>
  </si>
  <si>
    <t>Production of modernized energy meters - 
3 pieces</t>
  </si>
  <si>
    <t>Testing of modernized energy meters</t>
  </si>
  <si>
    <t>Carrying out marketing activities on the territory of the DIH partner outside Ukraine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</si>
</sst>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
    <numFmt numFmtId="165" formatCode="_-* #,##0.00\ [$€-C0A]_-;\-* #,##0.00\ [$€-C0A]_-;_-* &quot;-&quot;??\ [$€-C0A]_-;_-@"/>
    <numFmt numFmtId="166" formatCode="_-* #,##0.00\ _F_t_-;\-* #,##0.00\ _F_t_-;_-* &quot;-&quot;??\ _F_t_-;_-@"/>
    <numFmt numFmtId="167" formatCode="_-* #,##0.00\ &quot;€&quot;_-;\-* #,##0.00\ &quot;€&quot;_-;_-* &quot;-&quot;??\ &quot;€&quot;_-;_-@"/>
  </numFmts>
  <fonts count="20" x14ac:knownFonts="1">
    <font>
      <sz val="11"/>
      <color theme="1"/>
      <name val="Arial"/>
      <scheme val="minor"/>
    </font>
    <font>
      <sz val="9"/>
      <color theme="1"/>
      <name val="Montserrat"/>
    </font>
    <font>
      <i/>
      <sz val="9"/>
      <color theme="1"/>
      <name val="Montserrat"/>
    </font>
    <font>
      <i/>
      <sz val="9"/>
      <color theme="1"/>
      <name val="Calibri"/>
    </font>
    <font>
      <b/>
      <sz val="15"/>
      <color rgb="FF000000"/>
      <name val="Calibri"/>
    </font>
    <font>
      <sz val="9"/>
      <color theme="1"/>
      <name val="Calibri"/>
    </font>
    <font>
      <b/>
      <sz val="9"/>
      <color theme="1"/>
      <name val="Calibri"/>
    </font>
    <font>
      <b/>
      <i/>
      <sz val="12"/>
      <color theme="1"/>
      <name val="Calibri"/>
    </font>
    <font>
      <sz val="11"/>
      <name val="Arial"/>
    </font>
    <font>
      <b/>
      <i/>
      <sz val="9"/>
      <color theme="1"/>
      <name val="Calibri"/>
    </font>
    <font>
      <sz val="11"/>
      <color theme="1"/>
      <name val="Calibri"/>
    </font>
    <font>
      <b/>
      <sz val="15"/>
      <color theme="0"/>
      <name val="Calibri"/>
    </font>
    <font>
      <b/>
      <sz val="15"/>
      <color rgb="FFFFFFFF"/>
      <name val="Calibri"/>
    </font>
    <font>
      <b/>
      <i/>
      <sz val="9"/>
      <color rgb="FFFF0000"/>
      <name val="Calibri"/>
    </font>
    <font>
      <sz val="11"/>
      <color rgb="FF000000"/>
      <name val="Calibri"/>
      <family val="2"/>
      <charset val="204"/>
    </font>
    <font>
      <sz val="11"/>
      <color rgb="FF000000"/>
      <name val="Arial"/>
      <family val="2"/>
      <charset val="204"/>
    </font>
    <font>
      <sz val="9"/>
      <color theme="1"/>
      <name val="Calibri"/>
      <family val="2"/>
      <charset val="204"/>
    </font>
    <font>
      <b/>
      <sz val="9"/>
      <color theme="1"/>
      <name val="Calibri"/>
      <family val="2"/>
      <charset val="204"/>
    </font>
    <font>
      <i/>
      <sz val="9"/>
      <color theme="1"/>
      <name val="Calibri"/>
      <family val="2"/>
      <charset val="204"/>
    </font>
    <font>
      <sz val="9"/>
      <name val="Calibri"/>
      <family val="2"/>
      <charset val="204"/>
    </font>
  </fonts>
  <fills count="18">
    <fill>
      <patternFill patternType="none"/>
    </fill>
    <fill>
      <patternFill patternType="gray125"/>
    </fill>
    <fill>
      <patternFill patternType="solid">
        <fgColor rgb="FFD9D9D9"/>
        <bgColor rgb="FFD9D9D9"/>
      </patternFill>
    </fill>
    <fill>
      <patternFill patternType="solid">
        <fgColor rgb="FFF7CAAC"/>
        <bgColor rgb="FFF7CAAC"/>
      </patternFill>
    </fill>
    <fill>
      <patternFill patternType="solid">
        <fgColor rgb="FFFBE4D5"/>
        <bgColor rgb="FFFBE4D5"/>
      </patternFill>
    </fill>
    <fill>
      <patternFill patternType="solid">
        <fgColor rgb="FF8EAADB"/>
        <bgColor rgb="FF8EAADB"/>
      </patternFill>
    </fill>
    <fill>
      <patternFill patternType="solid">
        <fgColor rgb="FFD9E2F3"/>
        <bgColor rgb="FFD9E2F3"/>
      </patternFill>
    </fill>
    <fill>
      <patternFill patternType="solid">
        <fgColor rgb="FFFFD965"/>
        <bgColor rgb="FFFFD965"/>
      </patternFill>
    </fill>
    <fill>
      <patternFill patternType="solid">
        <fgColor rgb="FFFEF2CB"/>
        <bgColor rgb="FFFEF2CB"/>
      </patternFill>
    </fill>
    <fill>
      <patternFill patternType="solid">
        <fgColor rgb="FFA8D08D"/>
        <bgColor rgb="FFA8D08D"/>
      </patternFill>
    </fill>
    <fill>
      <patternFill patternType="solid">
        <fgColor rgb="FFFFCBC0"/>
        <bgColor rgb="FFFFCBC0"/>
      </patternFill>
    </fill>
    <fill>
      <patternFill patternType="solid">
        <fgColor rgb="FFFFE4DB"/>
        <bgColor rgb="FFFFE4DB"/>
      </patternFill>
    </fill>
    <fill>
      <patternFill patternType="solid">
        <fgColor rgb="FF7F7F7F"/>
        <bgColor rgb="FF7F7F7F"/>
      </patternFill>
    </fill>
    <fill>
      <patternFill patternType="solid">
        <fgColor rgb="FFA5A5A5"/>
        <bgColor rgb="FFA5A5A5"/>
      </patternFill>
    </fill>
    <fill>
      <patternFill patternType="solid">
        <fgColor rgb="FFBFBFBF"/>
        <bgColor rgb="FFBFBFBF"/>
      </patternFill>
    </fill>
    <fill>
      <patternFill patternType="solid">
        <fgColor theme="1"/>
        <bgColor theme="1"/>
      </patternFill>
    </fill>
    <fill>
      <patternFill patternType="solid">
        <fgColor rgb="FFFBE4D5"/>
        <bgColor indexed="64"/>
      </patternFill>
    </fill>
    <fill>
      <patternFill patternType="solid">
        <fgColor rgb="FFFFFF00"/>
        <bgColor rgb="FFD9E2F3"/>
      </patternFill>
    </fill>
  </fills>
  <borders count="36">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style="thick">
        <color theme="4"/>
      </bottom>
      <diagonal/>
    </border>
    <border>
      <left/>
      <right/>
      <top/>
      <bottom style="thick">
        <color theme="4"/>
      </bottom>
      <diagonal/>
    </border>
    <border>
      <left/>
      <right style="medium">
        <color rgb="FF000000"/>
      </right>
      <top/>
      <bottom style="thick">
        <color theme="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bottom>
      <diagonal/>
    </border>
    <border>
      <left style="thin">
        <color rgb="FF000000"/>
      </left>
      <right/>
      <top style="thick">
        <color theme="4"/>
      </top>
      <bottom style="thin">
        <color rgb="FF000000"/>
      </bottom>
      <diagonal/>
    </border>
    <border>
      <left/>
      <right/>
      <top style="thick">
        <color theme="4"/>
      </top>
      <bottom style="thin">
        <color rgb="FF000000"/>
      </bottom>
      <diagonal/>
    </border>
    <border>
      <left/>
      <right style="thin">
        <color rgb="FF000000"/>
      </right>
      <top style="thick">
        <color theme="4"/>
      </top>
      <bottom style="thin">
        <color rgb="FF000000"/>
      </bottom>
      <diagonal/>
    </border>
    <border>
      <left style="medium">
        <color rgb="FF000000"/>
      </left>
      <right/>
      <top/>
      <bottom/>
      <diagonal/>
    </border>
    <border>
      <left/>
      <right/>
      <top/>
      <bottom/>
      <diagonal/>
    </border>
    <border>
      <left/>
      <right/>
      <top/>
      <bottom/>
      <diagonal/>
    </border>
    <border>
      <left/>
      <right/>
      <top/>
      <bottom/>
      <diagonal/>
    </border>
    <border>
      <left/>
      <right style="medium">
        <color rgb="FF000000"/>
      </right>
      <top/>
      <bottom/>
      <diagonal/>
    </border>
    <border>
      <left/>
      <right/>
      <top/>
      <bottom style="thick">
        <color theme="4"/>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ck">
        <color theme="4"/>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s>
  <cellStyleXfs count="1">
    <xf numFmtId="0" fontId="0" fillId="0" borderId="0"/>
  </cellStyleXfs>
  <cellXfs count="115">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164" fontId="4" fillId="3" borderId="6" xfId="0" applyNumberFormat="1" applyFont="1" applyFill="1" applyBorder="1" applyAlignment="1">
      <alignment vertical="center" wrapText="1"/>
    </xf>
    <xf numFmtId="165" fontId="5" fillId="4" borderId="8" xfId="0" applyNumberFormat="1" applyFont="1" applyFill="1" applyBorder="1" applyAlignment="1">
      <alignment vertical="center" wrapText="1"/>
    </xf>
    <xf numFmtId="165" fontId="5" fillId="4" borderId="9" xfId="0" applyNumberFormat="1" applyFont="1" applyFill="1" applyBorder="1" applyAlignment="1">
      <alignment wrapText="1"/>
    </xf>
    <xf numFmtId="0" fontId="6" fillId="3" borderId="7" xfId="0" applyFont="1" applyFill="1" applyBorder="1" applyAlignment="1">
      <alignment horizontal="center" vertical="center" wrapText="1"/>
    </xf>
    <xf numFmtId="164" fontId="3" fillId="3" borderId="9" xfId="0" applyNumberFormat="1" applyFont="1" applyFill="1" applyBorder="1" applyAlignment="1">
      <alignment wrapText="1"/>
    </xf>
    <xf numFmtId="0" fontId="4" fillId="5" borderId="4" xfId="0" applyFont="1" applyFill="1" applyBorder="1" applyAlignment="1">
      <alignment vertical="center" wrapText="1"/>
    </xf>
    <xf numFmtId="0" fontId="4" fillId="5" borderId="5" xfId="0" applyFont="1" applyFill="1" applyBorder="1" applyAlignment="1">
      <alignment vertical="center" wrapText="1"/>
    </xf>
    <xf numFmtId="164" fontId="4" fillId="5" borderId="6" xfId="0" applyNumberFormat="1" applyFont="1" applyFill="1" applyBorder="1" applyAlignment="1">
      <alignment wrapText="1"/>
    </xf>
    <xf numFmtId="166" fontId="1" fillId="0" borderId="0" xfId="0" applyNumberFormat="1" applyFont="1"/>
    <xf numFmtId="0" fontId="5" fillId="6" borderId="7" xfId="0" applyFont="1" applyFill="1" applyBorder="1" applyAlignment="1">
      <alignment vertical="center" wrapText="1"/>
    </xf>
    <xf numFmtId="164" fontId="5" fillId="6" borderId="9" xfId="0" applyNumberFormat="1" applyFont="1" applyFill="1" applyBorder="1" applyAlignment="1">
      <alignment wrapText="1"/>
    </xf>
    <xf numFmtId="0" fontId="5" fillId="5" borderId="7" xfId="0" applyFont="1" applyFill="1" applyBorder="1" applyAlignment="1">
      <alignment vertical="center" wrapText="1"/>
    </xf>
    <xf numFmtId="164" fontId="3" fillId="5" borderId="9" xfId="0" applyNumberFormat="1" applyFont="1" applyFill="1" applyBorder="1" applyAlignment="1">
      <alignment wrapText="1"/>
    </xf>
    <xf numFmtId="167" fontId="1" fillId="0" borderId="0" xfId="0" applyNumberFormat="1" applyFont="1"/>
    <xf numFmtId="0" fontId="4" fillId="7" borderId="4" xfId="0" applyFont="1" applyFill="1" applyBorder="1" applyAlignment="1">
      <alignment vertical="center" wrapText="1"/>
    </xf>
    <xf numFmtId="164" fontId="4" fillId="7" borderId="5" xfId="0" applyNumberFormat="1" applyFont="1" applyFill="1" applyBorder="1" applyAlignment="1">
      <alignment wrapText="1"/>
    </xf>
    <xf numFmtId="0" fontId="4" fillId="7" borderId="6" xfId="0" applyFont="1" applyFill="1" applyBorder="1" applyAlignment="1">
      <alignment vertical="center" wrapText="1"/>
    </xf>
    <xf numFmtId="0" fontId="6" fillId="8" borderId="7" xfId="0" applyFont="1" applyFill="1" applyBorder="1" applyAlignment="1">
      <alignment vertical="center" wrapText="1"/>
    </xf>
    <xf numFmtId="164" fontId="3" fillId="8" borderId="9" xfId="0" applyNumberFormat="1" applyFont="1" applyFill="1" applyBorder="1" applyAlignment="1">
      <alignment wrapText="1"/>
    </xf>
    <xf numFmtId="0" fontId="5" fillId="7" borderId="7" xfId="0" applyFont="1" applyFill="1" applyBorder="1" applyAlignment="1">
      <alignment vertical="center" wrapText="1"/>
    </xf>
    <xf numFmtId="164" fontId="3" fillId="7" borderId="9" xfId="0" applyNumberFormat="1" applyFont="1" applyFill="1" applyBorder="1" applyAlignment="1">
      <alignment wrapText="1"/>
    </xf>
    <xf numFmtId="0" fontId="6" fillId="9" borderId="7" xfId="0" applyFont="1" applyFill="1" applyBorder="1" applyAlignment="1">
      <alignment vertical="center" wrapText="1"/>
    </xf>
    <xf numFmtId="0" fontId="9" fillId="9" borderId="8" xfId="0" applyFont="1" applyFill="1" applyBorder="1" applyAlignment="1">
      <alignment vertical="center" wrapText="1"/>
    </xf>
    <xf numFmtId="164" fontId="3" fillId="9" borderId="9" xfId="0" applyNumberFormat="1" applyFont="1" applyFill="1" applyBorder="1" applyAlignment="1">
      <alignment wrapText="1"/>
    </xf>
    <xf numFmtId="0" fontId="4" fillId="10" borderId="4" xfId="0" applyFont="1" applyFill="1" applyBorder="1" applyAlignment="1">
      <alignment vertical="center" wrapText="1"/>
    </xf>
    <xf numFmtId="0" fontId="4" fillId="10" borderId="5" xfId="0" applyFont="1" applyFill="1" applyBorder="1" applyAlignment="1">
      <alignment vertical="center" wrapText="1"/>
    </xf>
    <xf numFmtId="164" fontId="4" fillId="10" borderId="6" xfId="0" applyNumberFormat="1" applyFont="1" applyFill="1" applyBorder="1" applyAlignment="1">
      <alignment wrapText="1"/>
    </xf>
    <xf numFmtId="0" fontId="5" fillId="11" borderId="7" xfId="0" applyFont="1" applyFill="1" applyBorder="1" applyAlignment="1">
      <alignment vertical="center" wrapText="1"/>
    </xf>
    <xf numFmtId="0" fontId="3" fillId="11" borderId="8" xfId="0" applyFont="1" applyFill="1" applyBorder="1" applyAlignment="1">
      <alignment horizontal="right" vertical="center" wrapText="1"/>
    </xf>
    <xf numFmtId="164" fontId="3" fillId="11" borderId="9" xfId="0" applyNumberFormat="1" applyFont="1" applyFill="1" applyBorder="1" applyAlignment="1">
      <alignment wrapText="1"/>
    </xf>
    <xf numFmtId="0" fontId="5" fillId="11" borderId="8" xfId="0" applyFont="1" applyFill="1" applyBorder="1" applyAlignment="1">
      <alignment horizontal="right" vertical="center" wrapText="1"/>
    </xf>
    <xf numFmtId="0" fontId="5" fillId="11" borderId="8" xfId="0" applyFont="1" applyFill="1" applyBorder="1" applyAlignment="1">
      <alignment horizontal="center" vertical="center" wrapText="1"/>
    </xf>
    <xf numFmtId="0" fontId="5" fillId="11" borderId="8" xfId="0" applyFont="1" applyFill="1" applyBorder="1" applyAlignment="1">
      <alignment horizontal="left" vertical="center" wrapText="1"/>
    </xf>
    <xf numFmtId="164" fontId="5" fillId="11" borderId="9" xfId="0" applyNumberFormat="1" applyFont="1" applyFill="1" applyBorder="1" applyAlignment="1">
      <alignment wrapText="1"/>
    </xf>
    <xf numFmtId="0" fontId="10" fillId="10" borderId="7" xfId="0" applyFont="1" applyFill="1" applyBorder="1" applyAlignment="1">
      <alignment wrapText="1"/>
    </xf>
    <xf numFmtId="164" fontId="3" fillId="10" borderId="9" xfId="0" applyNumberFormat="1" applyFont="1" applyFill="1" applyBorder="1" applyAlignment="1">
      <alignment wrapText="1"/>
    </xf>
    <xf numFmtId="0" fontId="11" fillId="12" borderId="4" xfId="0" applyFont="1" applyFill="1" applyBorder="1" applyAlignment="1">
      <alignment vertical="center"/>
    </xf>
    <xf numFmtId="0" fontId="12" fillId="12" borderId="5" xfId="0" applyFont="1" applyFill="1" applyBorder="1" applyAlignment="1">
      <alignment vertical="center"/>
    </xf>
    <xf numFmtId="164" fontId="11" fillId="12" borderId="6" xfId="0" applyNumberFormat="1" applyFont="1" applyFill="1" applyBorder="1"/>
    <xf numFmtId="0" fontId="13" fillId="13" borderId="7" xfId="0" applyFont="1" applyFill="1" applyBorder="1" applyAlignment="1">
      <alignment vertical="center" wrapText="1"/>
    </xf>
    <xf numFmtId="0" fontId="4" fillId="13" borderId="5" xfId="0" applyFont="1" applyFill="1" applyBorder="1" applyAlignment="1">
      <alignment vertical="center" wrapText="1"/>
    </xf>
    <xf numFmtId="164" fontId="4" fillId="13" borderId="6" xfId="0" applyNumberFormat="1" applyFont="1" applyFill="1" applyBorder="1" applyAlignment="1">
      <alignment wrapText="1"/>
    </xf>
    <xf numFmtId="0" fontId="5" fillId="0" borderId="7" xfId="0" applyFont="1" applyBorder="1"/>
    <xf numFmtId="0" fontId="5" fillId="0" borderId="8" xfId="0" applyFont="1" applyBorder="1"/>
    <xf numFmtId="0" fontId="5" fillId="0" borderId="9" xfId="0" applyFont="1" applyBorder="1"/>
    <xf numFmtId="0" fontId="11" fillId="15" borderId="18" xfId="0" applyFont="1" applyFill="1" applyBorder="1" applyAlignment="1">
      <alignment vertical="center"/>
    </xf>
    <xf numFmtId="0" fontId="11" fillId="15" borderId="21" xfId="0" applyFont="1" applyFill="1" applyBorder="1" applyAlignment="1">
      <alignment horizontal="left" vertical="center"/>
    </xf>
    <xf numFmtId="164" fontId="11" fillId="15" borderId="22" xfId="0" applyNumberFormat="1" applyFont="1" applyFill="1" applyBorder="1"/>
    <xf numFmtId="0" fontId="1" fillId="0" borderId="0" xfId="0" applyFont="1" applyAlignment="1">
      <alignment wrapText="1"/>
    </xf>
    <xf numFmtId="0" fontId="11" fillId="15" borderId="4" xfId="0" applyFont="1" applyFill="1" applyBorder="1" applyAlignment="1">
      <alignment vertical="center"/>
    </xf>
    <xf numFmtId="164" fontId="11" fillId="15" borderId="6" xfId="0" applyNumberFormat="1" applyFont="1" applyFill="1" applyBorder="1"/>
    <xf numFmtId="0" fontId="5" fillId="0" borderId="24" xfId="0" applyFont="1" applyBorder="1"/>
    <xf numFmtId="0" fontId="5" fillId="0" borderId="28" xfId="0" applyFont="1" applyBorder="1" applyAlignment="1">
      <alignment wrapText="1"/>
    </xf>
    <xf numFmtId="0" fontId="14" fillId="16" borderId="29" xfId="0" applyFont="1" applyFill="1" applyBorder="1" applyAlignment="1">
      <alignment horizontal="left" vertical="center" wrapText="1"/>
    </xf>
    <xf numFmtId="0" fontId="15" fillId="16" borderId="30" xfId="0" applyFont="1" applyFill="1" applyBorder="1" applyAlignment="1">
      <alignment horizontal="left" vertical="center" wrapText="1"/>
    </xf>
    <xf numFmtId="0" fontId="14" fillId="16" borderId="30" xfId="0" applyFont="1" applyFill="1" applyBorder="1" applyAlignment="1">
      <alignment horizontal="left" vertical="center" wrapText="1"/>
    </xf>
    <xf numFmtId="0" fontId="14" fillId="16" borderId="31" xfId="0" applyFont="1" applyFill="1" applyBorder="1" applyAlignment="1">
      <alignment horizontal="left" vertical="center" wrapText="1"/>
    </xf>
    <xf numFmtId="0" fontId="15" fillId="16" borderId="32" xfId="0" applyFont="1" applyFill="1" applyBorder="1" applyAlignment="1">
      <alignment horizontal="left" vertical="center" wrapText="1"/>
    </xf>
    <xf numFmtId="0" fontId="14" fillId="16" borderId="32" xfId="0" applyFont="1" applyFill="1" applyBorder="1" applyAlignment="1">
      <alignment horizontal="left" vertical="center" wrapText="1"/>
    </xf>
    <xf numFmtId="0" fontId="17" fillId="8" borderId="7" xfId="0" applyFont="1" applyFill="1" applyBorder="1" applyAlignment="1">
      <alignment vertical="center" wrapText="1"/>
    </xf>
    <xf numFmtId="0" fontId="16" fillId="11" borderId="7" xfId="0" applyFont="1" applyFill="1" applyBorder="1" applyAlignment="1">
      <alignment vertical="center" wrapText="1"/>
    </xf>
    <xf numFmtId="0" fontId="18" fillId="11" borderId="8" xfId="0" applyFont="1" applyFill="1" applyBorder="1" applyAlignment="1">
      <alignment horizontal="center" vertical="center" wrapText="1"/>
    </xf>
    <xf numFmtId="0" fontId="18" fillId="11" borderId="8" xfId="0" applyFont="1" applyFill="1" applyBorder="1" applyAlignment="1">
      <alignment horizontal="left" vertical="center" wrapText="1"/>
    </xf>
    <xf numFmtId="0" fontId="16" fillId="14" borderId="10" xfId="0" applyFont="1" applyFill="1" applyBorder="1" applyAlignment="1">
      <alignment vertical="center" wrapText="1"/>
    </xf>
    <xf numFmtId="0" fontId="17" fillId="14" borderId="7" xfId="0" applyFont="1" applyFill="1" applyBorder="1" applyAlignment="1">
      <alignment vertical="center" wrapText="1"/>
    </xf>
    <xf numFmtId="164" fontId="19" fillId="17" borderId="9" xfId="0" applyNumberFormat="1" applyFont="1" applyFill="1" applyBorder="1" applyAlignment="1">
      <alignment wrapText="1"/>
    </xf>
    <xf numFmtId="164" fontId="5" fillId="17" borderId="9" xfId="0" applyNumberFormat="1" applyFont="1" applyFill="1" applyBorder="1" applyAlignment="1">
      <alignment wrapText="1"/>
    </xf>
    <xf numFmtId="0" fontId="16" fillId="6" borderId="7" xfId="0" applyFont="1" applyFill="1" applyBorder="1" applyAlignment="1">
      <alignment vertical="center" wrapText="1"/>
    </xf>
    <xf numFmtId="164" fontId="6" fillId="14" borderId="33" xfId="0" applyNumberFormat="1" applyFont="1" applyFill="1" applyBorder="1" applyAlignment="1">
      <alignment horizontal="center" wrapText="1"/>
    </xf>
    <xf numFmtId="164" fontId="6" fillId="14" borderId="34" xfId="0" applyNumberFormat="1" applyFont="1" applyFill="1" applyBorder="1" applyAlignment="1">
      <alignment horizontal="center" wrapText="1"/>
    </xf>
    <xf numFmtId="164" fontId="6" fillId="14" borderId="35" xfId="0" applyNumberFormat="1" applyFont="1" applyFill="1" applyBorder="1" applyAlignment="1">
      <alignment horizontal="center" wrapText="1"/>
    </xf>
    <xf numFmtId="0" fontId="4" fillId="13" borderId="13" xfId="0" applyFont="1" applyFill="1" applyBorder="1" applyAlignment="1">
      <alignment vertical="center" wrapText="1"/>
    </xf>
    <xf numFmtId="0" fontId="8" fillId="0" borderId="14" xfId="0" applyFont="1" applyBorder="1"/>
    <xf numFmtId="0" fontId="12" fillId="15" borderId="19" xfId="0" applyFont="1" applyFill="1" applyBorder="1" applyAlignment="1">
      <alignment vertical="center"/>
    </xf>
    <xf numFmtId="0" fontId="8" fillId="0" borderId="20" xfId="0" applyFont="1" applyBorder="1"/>
    <xf numFmtId="0" fontId="11" fillId="15" borderId="13" xfId="0" applyFont="1" applyFill="1" applyBorder="1" applyAlignment="1">
      <alignment vertical="center"/>
    </xf>
    <xf numFmtId="0" fontId="8" fillId="0" borderId="23" xfId="0" applyFont="1" applyBorder="1"/>
    <xf numFmtId="0" fontId="5" fillId="0" borderId="25" xfId="0" applyFont="1" applyBorder="1"/>
    <xf numFmtId="0" fontId="8" fillId="0" borderId="26" xfId="0" applyFont="1" applyBorder="1"/>
    <xf numFmtId="0" fontId="8" fillId="0" borderId="27" xfId="0" applyFont="1" applyBorder="1"/>
    <xf numFmtId="0" fontId="5" fillId="14" borderId="15"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18" fillId="14" borderId="10"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8" fillId="0" borderId="11" xfId="0" applyFont="1" applyBorder="1"/>
    <xf numFmtId="0" fontId="8" fillId="0" borderId="12" xfId="0" applyFont="1" applyBorder="1"/>
    <xf numFmtId="0" fontId="7" fillId="5" borderId="10" xfId="0" applyFont="1" applyFill="1" applyBorder="1" applyAlignment="1">
      <alignment horizontal="right" vertical="center" wrapText="1"/>
    </xf>
    <xf numFmtId="0" fontId="4" fillId="10" borderId="13" xfId="0" applyFont="1" applyFill="1" applyBorder="1" applyAlignment="1">
      <alignment horizontal="center" vertical="center" wrapText="1"/>
    </xf>
    <xf numFmtId="0" fontId="7" fillId="10" borderId="10" xfId="0" applyFont="1" applyFill="1" applyBorder="1" applyAlignment="1">
      <alignment horizontal="right" vertical="center" wrapText="1"/>
    </xf>
    <xf numFmtId="0" fontId="11" fillId="12" borderId="13" xfId="0" applyFont="1" applyFill="1" applyBorder="1" applyAlignment="1">
      <alignment horizontal="left" vertical="center"/>
    </xf>
    <xf numFmtId="0" fontId="4" fillId="7"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8" fillId="0" borderId="16" xfId="0" applyFont="1" applyBorder="1"/>
    <xf numFmtId="0" fontId="8" fillId="0" borderId="17" xfId="0" applyFont="1" applyBorder="1"/>
    <xf numFmtId="0" fontId="3" fillId="8" borderId="10" xfId="0" applyFont="1" applyFill="1" applyBorder="1" applyAlignment="1">
      <alignment horizontal="center" vertical="center" wrapText="1"/>
    </xf>
    <xf numFmtId="0" fontId="7" fillId="7" borderId="10" xfId="0" applyFont="1" applyFill="1" applyBorder="1" applyAlignment="1">
      <alignment horizontal="right" vertical="center" wrapText="1"/>
    </xf>
    <xf numFmtId="0" fontId="3" fillId="9" borderId="10" xfId="0" applyFont="1" applyFill="1" applyBorder="1" applyAlignment="1">
      <alignment horizontal="left" wrapText="1"/>
    </xf>
    <xf numFmtId="0" fontId="7" fillId="3" borderId="10" xfId="0" applyFont="1" applyFill="1" applyBorder="1" applyAlignment="1">
      <alignment horizontal="right" vertical="center" wrapText="1"/>
    </xf>
    <xf numFmtId="0" fontId="4" fillId="5" borderId="13"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0"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tabSelected="1" topLeftCell="A19" workbookViewId="0">
      <selection activeCell="F35" sqref="F35"/>
    </sheetView>
  </sheetViews>
  <sheetFormatPr defaultColWidth="12.625" defaultRowHeight="15" customHeight="1" x14ac:dyDescent="0.2"/>
  <cols>
    <col min="1" max="1" width="10" customWidth="1"/>
    <col min="2" max="2" width="17.375" customWidth="1"/>
    <col min="3" max="4" width="38.125" customWidth="1"/>
    <col min="5" max="5" width="23.5" customWidth="1"/>
    <col min="6" max="6" width="19.625" customWidth="1"/>
    <col min="7" max="7" width="31.5" customWidth="1"/>
    <col min="8" max="8" width="11.125" customWidth="1"/>
    <col min="9" max="9" width="10.875" customWidth="1"/>
    <col min="10" max="26" width="10"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2"/>
      <c r="B2" s="3" t="s">
        <v>0</v>
      </c>
      <c r="C2" s="4" t="s">
        <v>1</v>
      </c>
      <c r="D2" s="4" t="s">
        <v>2</v>
      </c>
      <c r="E2" s="4" t="s">
        <v>3</v>
      </c>
      <c r="F2" s="5" t="s">
        <v>4</v>
      </c>
      <c r="G2" s="2"/>
      <c r="H2" s="2"/>
      <c r="I2" s="2"/>
      <c r="J2" s="2"/>
      <c r="K2" s="2"/>
      <c r="L2" s="2"/>
      <c r="M2" s="2"/>
      <c r="N2" s="2"/>
      <c r="O2" s="2"/>
      <c r="P2" s="2"/>
      <c r="Q2" s="2"/>
      <c r="R2" s="2"/>
      <c r="S2" s="2"/>
      <c r="T2" s="2"/>
      <c r="U2" s="2"/>
      <c r="V2" s="2"/>
      <c r="W2" s="2"/>
      <c r="X2" s="2"/>
      <c r="Y2" s="2"/>
      <c r="Z2" s="2"/>
    </row>
    <row r="3" spans="1:26" ht="74.25" customHeight="1" thickBot="1" x14ac:dyDescent="0.3">
      <c r="A3" s="1"/>
      <c r="B3" s="6" t="s">
        <v>5</v>
      </c>
      <c r="C3" s="7" t="s">
        <v>6</v>
      </c>
      <c r="D3" s="7" t="s">
        <v>7</v>
      </c>
      <c r="E3" s="7" t="s">
        <v>8</v>
      </c>
      <c r="F3" s="8" t="s">
        <v>9</v>
      </c>
      <c r="G3" s="1"/>
      <c r="H3" s="1"/>
      <c r="I3" s="1"/>
      <c r="J3" s="1"/>
      <c r="K3" s="1"/>
      <c r="L3" s="1"/>
      <c r="M3" s="1"/>
      <c r="N3" s="1"/>
      <c r="O3" s="1"/>
      <c r="P3" s="1"/>
      <c r="Q3" s="1"/>
      <c r="R3" s="1"/>
      <c r="S3" s="1"/>
      <c r="T3" s="1"/>
      <c r="U3" s="1"/>
      <c r="V3" s="1"/>
      <c r="W3" s="1"/>
      <c r="X3" s="1"/>
      <c r="Y3" s="1"/>
      <c r="Z3" s="1"/>
    </row>
    <row r="4" spans="1:26" ht="30" customHeight="1" thickTop="1" thickBot="1" x14ac:dyDescent="0.3">
      <c r="A4" s="1"/>
      <c r="B4" s="61" t="s">
        <v>27</v>
      </c>
      <c r="C4" s="62"/>
      <c r="D4" s="63" t="s">
        <v>28</v>
      </c>
      <c r="E4" s="9">
        <v>1770</v>
      </c>
      <c r="F4" s="10">
        <v>2585</v>
      </c>
      <c r="G4" s="1"/>
      <c r="H4" s="1"/>
      <c r="I4" s="1"/>
      <c r="J4" s="1"/>
      <c r="K4" s="1"/>
      <c r="L4" s="1"/>
      <c r="M4" s="1"/>
      <c r="N4" s="1"/>
      <c r="O4" s="1"/>
      <c r="P4" s="1"/>
      <c r="Q4" s="1"/>
      <c r="R4" s="1"/>
      <c r="S4" s="1"/>
      <c r="T4" s="1"/>
      <c r="U4" s="1"/>
      <c r="V4" s="1"/>
      <c r="W4" s="1"/>
      <c r="X4" s="1"/>
      <c r="Y4" s="1"/>
      <c r="Z4" s="1"/>
    </row>
    <row r="5" spans="1:26" ht="34.5" customHeight="1" thickBot="1" x14ac:dyDescent="0.3">
      <c r="A5" s="1"/>
      <c r="B5" s="64" t="s">
        <v>29</v>
      </c>
      <c r="C5" s="65"/>
      <c r="D5" s="66" t="s">
        <v>30</v>
      </c>
      <c r="E5" s="9">
        <v>3660</v>
      </c>
      <c r="F5" s="10">
        <v>27775</v>
      </c>
      <c r="G5" s="1"/>
      <c r="H5" s="1"/>
      <c r="I5" s="1"/>
      <c r="J5" s="1"/>
      <c r="K5" s="1"/>
      <c r="L5" s="1"/>
      <c r="M5" s="1"/>
      <c r="N5" s="1"/>
      <c r="O5" s="1"/>
      <c r="P5" s="1"/>
      <c r="Q5" s="1"/>
      <c r="R5" s="1"/>
      <c r="S5" s="1"/>
      <c r="T5" s="1"/>
      <c r="U5" s="1"/>
      <c r="V5" s="1"/>
      <c r="W5" s="1"/>
      <c r="X5" s="1"/>
      <c r="Y5" s="1"/>
      <c r="Z5" s="1"/>
    </row>
    <row r="6" spans="1:26" ht="28.5" customHeight="1" thickBot="1" x14ac:dyDescent="0.3">
      <c r="A6" s="1"/>
      <c r="B6" s="64" t="s">
        <v>31</v>
      </c>
      <c r="C6" s="65"/>
      <c r="D6" s="66" t="s">
        <v>32</v>
      </c>
      <c r="E6" s="9">
        <v>5665</v>
      </c>
      <c r="F6" s="10">
        <v>24850</v>
      </c>
      <c r="G6" s="1"/>
      <c r="H6" s="1"/>
      <c r="I6" s="1"/>
      <c r="J6" s="1"/>
      <c r="K6" s="1"/>
      <c r="L6" s="1"/>
      <c r="M6" s="1"/>
      <c r="N6" s="1"/>
      <c r="O6" s="1"/>
      <c r="P6" s="1"/>
      <c r="Q6" s="1"/>
      <c r="R6" s="1"/>
      <c r="S6" s="1"/>
      <c r="T6" s="1"/>
      <c r="U6" s="1"/>
      <c r="V6" s="1"/>
      <c r="W6" s="1"/>
      <c r="X6" s="1"/>
      <c r="Y6" s="1"/>
      <c r="Z6" s="1"/>
    </row>
    <row r="7" spans="1:26" ht="32.25" customHeight="1" thickBot="1" x14ac:dyDescent="0.3">
      <c r="A7" s="1"/>
      <c r="B7" s="64" t="s">
        <v>33</v>
      </c>
      <c r="C7" s="65"/>
      <c r="D7" s="66" t="s">
        <v>34</v>
      </c>
      <c r="E7" s="9">
        <v>3705</v>
      </c>
      <c r="F7" s="10">
        <v>3960</v>
      </c>
      <c r="G7" s="1"/>
      <c r="H7" s="1"/>
      <c r="I7" s="1"/>
      <c r="J7" s="1"/>
      <c r="K7" s="1"/>
      <c r="L7" s="1"/>
      <c r="M7" s="1"/>
      <c r="N7" s="1"/>
      <c r="O7" s="1"/>
      <c r="P7" s="1"/>
      <c r="Q7" s="1"/>
      <c r="R7" s="1"/>
      <c r="S7" s="1"/>
      <c r="T7" s="1"/>
      <c r="U7" s="1"/>
      <c r="V7" s="1"/>
      <c r="W7" s="1"/>
      <c r="X7" s="1"/>
      <c r="Y7" s="1"/>
      <c r="Z7" s="1"/>
    </row>
    <row r="8" spans="1:26" ht="31.5" customHeight="1" thickBot="1" x14ac:dyDescent="0.3">
      <c r="A8" s="1"/>
      <c r="B8" s="64" t="s">
        <v>35</v>
      </c>
      <c r="C8" s="65"/>
      <c r="D8" s="66" t="s">
        <v>36</v>
      </c>
      <c r="E8" s="9">
        <v>470</v>
      </c>
      <c r="F8" s="10">
        <v>4400</v>
      </c>
      <c r="G8" s="1"/>
      <c r="H8" s="1"/>
      <c r="I8" s="1"/>
      <c r="J8" s="1"/>
      <c r="K8" s="1"/>
      <c r="L8" s="1"/>
      <c r="M8" s="1"/>
      <c r="N8" s="1"/>
      <c r="O8" s="1"/>
      <c r="P8" s="1"/>
      <c r="Q8" s="1"/>
      <c r="R8" s="1"/>
      <c r="S8" s="1"/>
      <c r="T8" s="1"/>
      <c r="U8" s="1"/>
      <c r="V8" s="1"/>
      <c r="W8" s="1"/>
      <c r="X8" s="1"/>
      <c r="Y8" s="1"/>
      <c r="Z8" s="1"/>
    </row>
    <row r="9" spans="1:26" ht="14.25" customHeight="1" x14ac:dyDescent="0.25">
      <c r="A9" s="1"/>
      <c r="B9" s="11"/>
      <c r="C9" s="111" t="s">
        <v>10</v>
      </c>
      <c r="D9" s="98"/>
      <c r="E9" s="99"/>
      <c r="F9" s="12">
        <f>SUM(F4:F8)</f>
        <v>63570</v>
      </c>
      <c r="G9" s="1"/>
      <c r="H9" s="1"/>
      <c r="I9" s="1"/>
      <c r="J9" s="1"/>
      <c r="K9" s="1"/>
      <c r="L9" s="1"/>
      <c r="M9" s="1"/>
      <c r="N9" s="1"/>
      <c r="O9" s="1"/>
      <c r="P9" s="1"/>
      <c r="Q9" s="1"/>
      <c r="R9" s="1"/>
      <c r="S9" s="1"/>
      <c r="T9" s="1"/>
      <c r="U9" s="1"/>
      <c r="V9" s="1"/>
      <c r="W9" s="1"/>
      <c r="X9" s="1"/>
      <c r="Y9" s="1"/>
      <c r="Z9" s="1"/>
    </row>
    <row r="10" spans="1:26" ht="33" customHeight="1" thickBot="1" x14ac:dyDescent="0.35">
      <c r="A10" s="1"/>
      <c r="B10" s="13"/>
      <c r="C10" s="14" t="s">
        <v>11</v>
      </c>
      <c r="D10" s="112" t="s">
        <v>12</v>
      </c>
      <c r="E10" s="80"/>
      <c r="F10" s="15" t="s">
        <v>9</v>
      </c>
      <c r="G10" s="16"/>
      <c r="H10" s="1"/>
      <c r="I10" s="1"/>
      <c r="J10" s="1"/>
      <c r="K10" s="1"/>
      <c r="L10" s="1"/>
      <c r="M10" s="1"/>
      <c r="N10" s="1"/>
      <c r="O10" s="1"/>
      <c r="P10" s="1"/>
      <c r="Q10" s="1"/>
      <c r="R10" s="1"/>
      <c r="S10" s="1"/>
      <c r="T10" s="1"/>
      <c r="U10" s="1"/>
      <c r="V10" s="1"/>
      <c r="W10" s="1"/>
      <c r="X10" s="1"/>
      <c r="Y10" s="1"/>
      <c r="Z10" s="1"/>
    </row>
    <row r="11" spans="1:26" ht="80.25" customHeight="1" thickTop="1" x14ac:dyDescent="0.25">
      <c r="A11" s="1"/>
      <c r="B11" s="17" t="s">
        <v>37</v>
      </c>
      <c r="C11" s="113" t="s">
        <v>40</v>
      </c>
      <c r="D11" s="106"/>
      <c r="E11" s="107"/>
      <c r="F11" s="73">
        <v>1671</v>
      </c>
      <c r="G11" s="16"/>
      <c r="H11" s="1"/>
      <c r="I11" s="1"/>
      <c r="J11" s="1"/>
      <c r="K11" s="1"/>
      <c r="L11" s="1"/>
      <c r="M11" s="1"/>
      <c r="N11" s="1"/>
      <c r="O11" s="1"/>
      <c r="P11" s="1"/>
      <c r="Q11" s="1"/>
      <c r="R11" s="1"/>
      <c r="S11" s="1"/>
      <c r="T11" s="1"/>
      <c r="U11" s="1"/>
      <c r="V11" s="1"/>
      <c r="W11" s="1"/>
      <c r="X11" s="1"/>
      <c r="Y11" s="1"/>
      <c r="Z11" s="1"/>
    </row>
    <row r="12" spans="1:26" ht="40.5" customHeight="1" x14ac:dyDescent="0.25">
      <c r="A12" s="1"/>
      <c r="B12" s="75" t="s">
        <v>38</v>
      </c>
      <c r="C12" s="114" t="s">
        <v>41</v>
      </c>
      <c r="D12" s="98"/>
      <c r="E12" s="99"/>
      <c r="F12" s="74">
        <v>1040</v>
      </c>
      <c r="G12" s="16"/>
      <c r="H12" s="1"/>
      <c r="I12" s="1"/>
      <c r="J12" s="1"/>
      <c r="K12" s="1"/>
      <c r="L12" s="1"/>
      <c r="M12" s="1"/>
      <c r="N12" s="1"/>
      <c r="O12" s="1"/>
      <c r="P12" s="1"/>
      <c r="Q12" s="1"/>
      <c r="R12" s="1"/>
      <c r="S12" s="1"/>
      <c r="T12" s="1"/>
      <c r="U12" s="1"/>
      <c r="V12" s="1"/>
      <c r="W12" s="1"/>
      <c r="X12" s="1"/>
      <c r="Y12" s="1"/>
      <c r="Z12" s="1"/>
    </row>
    <row r="13" spans="1:26" ht="29.25" customHeight="1" x14ac:dyDescent="0.25">
      <c r="A13" s="1"/>
      <c r="B13" s="17" t="s">
        <v>39</v>
      </c>
      <c r="C13" s="114" t="s">
        <v>42</v>
      </c>
      <c r="D13" s="98"/>
      <c r="E13" s="99"/>
      <c r="F13" s="18">
        <v>390</v>
      </c>
      <c r="G13" s="16"/>
      <c r="H13" s="1"/>
      <c r="I13" s="1"/>
      <c r="J13" s="1"/>
      <c r="K13" s="1"/>
      <c r="L13" s="1"/>
      <c r="M13" s="1"/>
      <c r="N13" s="1"/>
      <c r="O13" s="1"/>
      <c r="P13" s="1"/>
      <c r="Q13" s="1"/>
      <c r="R13" s="1"/>
      <c r="S13" s="1"/>
      <c r="T13" s="1"/>
      <c r="U13" s="1"/>
      <c r="V13" s="1"/>
      <c r="W13" s="1"/>
      <c r="X13" s="1"/>
      <c r="Y13" s="1"/>
      <c r="Z13" s="1"/>
    </row>
    <row r="14" spans="1:26" ht="15.75" customHeight="1" x14ac:dyDescent="0.25">
      <c r="A14" s="1"/>
      <c r="B14" s="17"/>
      <c r="C14" s="97"/>
      <c r="D14" s="98"/>
      <c r="E14" s="99"/>
      <c r="F14" s="18"/>
      <c r="G14" s="16"/>
      <c r="H14" s="1"/>
      <c r="I14" s="1"/>
      <c r="J14" s="1"/>
      <c r="K14" s="1"/>
      <c r="L14" s="1"/>
      <c r="M14" s="1"/>
      <c r="N14" s="1"/>
      <c r="O14" s="1"/>
      <c r="P14" s="1"/>
      <c r="Q14" s="1"/>
      <c r="R14" s="1"/>
      <c r="S14" s="1"/>
      <c r="T14" s="1"/>
      <c r="U14" s="1"/>
      <c r="V14" s="1"/>
      <c r="W14" s="1"/>
      <c r="X14" s="1"/>
      <c r="Y14" s="1"/>
      <c r="Z14" s="1"/>
    </row>
    <row r="15" spans="1:26" ht="24.75" customHeight="1" x14ac:dyDescent="0.25">
      <c r="A15" s="1"/>
      <c r="B15" s="19"/>
      <c r="C15" s="100" t="s">
        <v>13</v>
      </c>
      <c r="D15" s="98"/>
      <c r="E15" s="99"/>
      <c r="F15" s="20">
        <f>SUM(F11:F14)</f>
        <v>3101</v>
      </c>
      <c r="G15" s="21"/>
      <c r="H15" s="1"/>
      <c r="I15" s="1"/>
      <c r="J15" s="1"/>
      <c r="K15" s="1"/>
      <c r="L15" s="1"/>
      <c r="M15" s="1"/>
      <c r="N15" s="1"/>
      <c r="O15" s="1"/>
      <c r="P15" s="1"/>
      <c r="Q15" s="1"/>
      <c r="R15" s="1"/>
      <c r="S15" s="1"/>
      <c r="T15" s="1"/>
      <c r="U15" s="1"/>
      <c r="V15" s="1"/>
      <c r="W15" s="1"/>
      <c r="X15" s="1"/>
      <c r="Y15" s="1"/>
      <c r="Z15" s="1"/>
    </row>
    <row r="16" spans="1:26" ht="21.75" customHeight="1" x14ac:dyDescent="0.3">
      <c r="A16" s="1"/>
      <c r="B16" s="22"/>
      <c r="C16" s="104" t="s">
        <v>14</v>
      </c>
      <c r="D16" s="80"/>
      <c r="E16" s="23"/>
      <c r="F16" s="24" t="s">
        <v>9</v>
      </c>
      <c r="G16" s="1"/>
      <c r="H16" s="1"/>
      <c r="I16" s="1"/>
      <c r="J16" s="1"/>
      <c r="K16" s="1"/>
      <c r="L16" s="1"/>
      <c r="M16" s="1"/>
      <c r="N16" s="1"/>
      <c r="O16" s="1"/>
      <c r="P16" s="1"/>
      <c r="Q16" s="1"/>
      <c r="R16" s="1"/>
      <c r="S16" s="1"/>
      <c r="T16" s="1"/>
      <c r="U16" s="1"/>
      <c r="V16" s="1"/>
      <c r="W16" s="1"/>
      <c r="X16" s="1"/>
      <c r="Y16" s="1"/>
      <c r="Z16" s="1"/>
    </row>
    <row r="17" spans="1:26" ht="14.25" customHeight="1" x14ac:dyDescent="0.25">
      <c r="A17" s="1"/>
      <c r="B17" s="67" t="s">
        <v>43</v>
      </c>
      <c r="C17" s="105" t="s">
        <v>44</v>
      </c>
      <c r="D17" s="106"/>
      <c r="E17" s="107"/>
      <c r="F17" s="26">
        <v>300</v>
      </c>
      <c r="G17" s="1"/>
      <c r="H17" s="1"/>
      <c r="I17" s="1"/>
      <c r="J17" s="1"/>
      <c r="K17" s="1"/>
      <c r="L17" s="1"/>
      <c r="M17" s="1"/>
      <c r="N17" s="1"/>
      <c r="O17" s="1"/>
      <c r="P17" s="1"/>
      <c r="Q17" s="1"/>
      <c r="R17" s="1"/>
      <c r="S17" s="1"/>
      <c r="T17" s="1"/>
      <c r="U17" s="1"/>
      <c r="V17" s="1"/>
      <c r="W17" s="1"/>
      <c r="X17" s="1"/>
      <c r="Y17" s="1"/>
      <c r="Z17" s="1"/>
    </row>
    <row r="18" spans="1:26" ht="14.25" customHeight="1" x14ac:dyDescent="0.25">
      <c r="A18" s="1"/>
      <c r="B18" s="25"/>
      <c r="C18" s="108"/>
      <c r="D18" s="98"/>
      <c r="E18" s="99"/>
      <c r="F18" s="26"/>
      <c r="G18" s="1"/>
      <c r="H18" s="1"/>
      <c r="I18" s="1"/>
      <c r="J18" s="1"/>
      <c r="K18" s="1"/>
      <c r="L18" s="1"/>
      <c r="M18" s="1"/>
      <c r="N18" s="1"/>
      <c r="O18" s="1"/>
      <c r="P18" s="1"/>
      <c r="Q18" s="1"/>
      <c r="R18" s="1"/>
      <c r="S18" s="1"/>
      <c r="T18" s="1"/>
      <c r="U18" s="1"/>
      <c r="V18" s="1"/>
      <c r="W18" s="1"/>
      <c r="X18" s="1"/>
      <c r="Y18" s="1"/>
      <c r="Z18" s="1"/>
    </row>
    <row r="19" spans="1:26" ht="14.25" customHeight="1" x14ac:dyDescent="0.25">
      <c r="A19" s="1"/>
      <c r="B19" s="25"/>
      <c r="C19" s="108"/>
      <c r="D19" s="98"/>
      <c r="E19" s="99"/>
      <c r="F19" s="26"/>
      <c r="G19" s="1"/>
      <c r="H19" s="1"/>
      <c r="I19" s="1"/>
      <c r="J19" s="1"/>
      <c r="K19" s="1"/>
      <c r="L19" s="1"/>
      <c r="M19" s="1"/>
      <c r="N19" s="1"/>
      <c r="O19" s="1"/>
      <c r="P19" s="1"/>
      <c r="Q19" s="1"/>
      <c r="R19" s="1"/>
      <c r="S19" s="1"/>
      <c r="T19" s="1"/>
      <c r="U19" s="1"/>
      <c r="V19" s="1"/>
      <c r="W19" s="1"/>
      <c r="X19" s="1"/>
      <c r="Y19" s="1"/>
      <c r="Z19" s="1"/>
    </row>
    <row r="20" spans="1:26" ht="14.25" customHeight="1" x14ac:dyDescent="0.25">
      <c r="A20" s="1"/>
      <c r="B20" s="25"/>
      <c r="C20" s="108"/>
      <c r="D20" s="98"/>
      <c r="E20" s="99"/>
      <c r="F20" s="26"/>
      <c r="G20" s="1"/>
      <c r="H20" s="1"/>
      <c r="I20" s="1"/>
      <c r="J20" s="1"/>
      <c r="K20" s="1"/>
      <c r="L20" s="1"/>
      <c r="M20" s="1"/>
      <c r="N20" s="1"/>
      <c r="O20" s="1"/>
      <c r="P20" s="1"/>
      <c r="Q20" s="1"/>
      <c r="R20" s="1"/>
      <c r="S20" s="1"/>
      <c r="T20" s="1"/>
      <c r="U20" s="1"/>
      <c r="V20" s="1"/>
      <c r="W20" s="1"/>
      <c r="X20" s="1"/>
      <c r="Y20" s="1"/>
      <c r="Z20" s="1"/>
    </row>
    <row r="21" spans="1:26" ht="14.25" customHeight="1" x14ac:dyDescent="0.25">
      <c r="A21" s="1"/>
      <c r="B21" s="27"/>
      <c r="C21" s="109" t="s">
        <v>15</v>
      </c>
      <c r="D21" s="98"/>
      <c r="E21" s="99"/>
      <c r="F21" s="28">
        <f>SUM(F17:F20)</f>
        <v>300</v>
      </c>
      <c r="G21" s="1"/>
      <c r="H21" s="1"/>
      <c r="I21" s="1"/>
      <c r="J21" s="1"/>
      <c r="K21" s="1"/>
      <c r="L21" s="1"/>
      <c r="M21" s="1"/>
      <c r="N21" s="1"/>
      <c r="O21" s="1"/>
      <c r="P21" s="1"/>
      <c r="Q21" s="1"/>
      <c r="R21" s="1"/>
      <c r="S21" s="1"/>
      <c r="T21" s="1"/>
      <c r="U21" s="1"/>
      <c r="V21" s="1"/>
      <c r="W21" s="1"/>
      <c r="X21" s="1"/>
      <c r="Y21" s="1"/>
      <c r="Z21" s="1"/>
    </row>
    <row r="22" spans="1:26" ht="16.5" customHeight="1" x14ac:dyDescent="0.25">
      <c r="A22" s="1"/>
      <c r="B22" s="29"/>
      <c r="C22" s="30" t="s">
        <v>16</v>
      </c>
      <c r="D22" s="110"/>
      <c r="E22" s="99"/>
      <c r="F22" s="31">
        <f>(F9+F15+F21)*0.25</f>
        <v>16742.75</v>
      </c>
      <c r="G22" s="1"/>
      <c r="H22" s="1"/>
      <c r="I22" s="1"/>
      <c r="J22" s="1"/>
      <c r="K22" s="1"/>
      <c r="L22" s="1"/>
      <c r="M22" s="1"/>
      <c r="N22" s="1"/>
      <c r="O22" s="1"/>
      <c r="P22" s="1"/>
      <c r="Q22" s="1"/>
      <c r="R22" s="1"/>
      <c r="S22" s="1"/>
      <c r="T22" s="1"/>
      <c r="U22" s="1"/>
      <c r="V22" s="1"/>
      <c r="W22" s="1"/>
      <c r="X22" s="1"/>
      <c r="Y22" s="1"/>
      <c r="Z22" s="1"/>
    </row>
    <row r="23" spans="1:26" ht="21.75" customHeight="1" x14ac:dyDescent="0.3">
      <c r="A23" s="1"/>
      <c r="B23" s="32"/>
      <c r="C23" s="33" t="s">
        <v>17</v>
      </c>
      <c r="D23" s="101" t="s">
        <v>18</v>
      </c>
      <c r="E23" s="80"/>
      <c r="F23" s="34" t="s">
        <v>9</v>
      </c>
      <c r="G23" s="1"/>
      <c r="H23" s="1"/>
      <c r="I23" s="1"/>
      <c r="J23" s="1"/>
      <c r="K23" s="1"/>
      <c r="L23" s="1"/>
      <c r="M23" s="1"/>
      <c r="N23" s="1"/>
      <c r="O23" s="1"/>
      <c r="P23" s="1"/>
      <c r="Q23" s="1"/>
      <c r="R23" s="1"/>
      <c r="S23" s="1"/>
      <c r="T23" s="1"/>
      <c r="U23" s="1"/>
      <c r="V23" s="1"/>
      <c r="W23" s="1"/>
      <c r="X23" s="1"/>
      <c r="Y23" s="1"/>
      <c r="Z23" s="1"/>
    </row>
    <row r="24" spans="1:26" ht="50.25" customHeight="1" x14ac:dyDescent="0.25">
      <c r="A24" s="1"/>
      <c r="B24" s="68" t="s">
        <v>45</v>
      </c>
      <c r="C24" s="36"/>
      <c r="D24" s="69" t="s">
        <v>46</v>
      </c>
      <c r="E24" s="70" t="s">
        <v>47</v>
      </c>
      <c r="F24" s="37">
        <v>2000</v>
      </c>
      <c r="G24" s="1"/>
      <c r="H24" s="1"/>
      <c r="I24" s="1"/>
      <c r="J24" s="1"/>
      <c r="K24" s="1"/>
      <c r="L24" s="1"/>
      <c r="M24" s="1"/>
      <c r="N24" s="1"/>
      <c r="O24" s="1"/>
      <c r="P24" s="1"/>
      <c r="Q24" s="1"/>
      <c r="R24" s="1"/>
      <c r="S24" s="1"/>
      <c r="T24" s="1"/>
      <c r="U24" s="1"/>
      <c r="V24" s="1"/>
      <c r="W24" s="1"/>
      <c r="X24" s="1"/>
      <c r="Y24" s="1"/>
      <c r="Z24" s="1"/>
    </row>
    <row r="25" spans="1:26" ht="14.25" customHeight="1" x14ac:dyDescent="0.25">
      <c r="A25" s="1"/>
      <c r="B25" s="35"/>
      <c r="C25" s="38"/>
      <c r="D25" s="39"/>
      <c r="E25" s="40"/>
      <c r="F25" s="4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35"/>
      <c r="C26" s="38"/>
      <c r="D26" s="39"/>
      <c r="E26" s="40"/>
      <c r="F26" s="4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42"/>
      <c r="C27" s="102" t="s">
        <v>19</v>
      </c>
      <c r="D27" s="98"/>
      <c r="E27" s="99"/>
      <c r="F27" s="43">
        <f>SUM(F24:F26)</f>
        <v>2000</v>
      </c>
      <c r="G27" s="1"/>
      <c r="H27" s="1"/>
      <c r="I27" s="1"/>
      <c r="J27" s="1"/>
      <c r="K27" s="1"/>
      <c r="L27" s="1"/>
      <c r="M27" s="1"/>
      <c r="N27" s="1"/>
      <c r="O27" s="1"/>
      <c r="P27" s="1"/>
      <c r="Q27" s="1"/>
      <c r="R27" s="1"/>
      <c r="S27" s="1"/>
      <c r="T27" s="1"/>
      <c r="U27" s="1"/>
      <c r="V27" s="1"/>
      <c r="W27" s="1"/>
      <c r="X27" s="1"/>
      <c r="Y27" s="1"/>
      <c r="Z27" s="1"/>
    </row>
    <row r="28" spans="1:26" ht="24" customHeight="1" x14ac:dyDescent="0.3">
      <c r="A28" s="1"/>
      <c r="B28" s="44"/>
      <c r="C28" s="45" t="s">
        <v>20</v>
      </c>
      <c r="D28" s="103"/>
      <c r="E28" s="80"/>
      <c r="F28" s="46">
        <f>F9+F15+F21+F22+F27</f>
        <v>85713.75</v>
      </c>
      <c r="G28" s="1"/>
      <c r="H28" s="1"/>
      <c r="I28" s="1"/>
      <c r="J28" s="1"/>
      <c r="K28" s="1"/>
      <c r="L28" s="1"/>
      <c r="M28" s="1"/>
      <c r="N28" s="1"/>
      <c r="O28" s="1"/>
      <c r="P28" s="1"/>
      <c r="Q28" s="1"/>
      <c r="R28" s="1"/>
      <c r="S28" s="1"/>
      <c r="T28" s="1"/>
      <c r="U28" s="1"/>
      <c r="V28" s="1"/>
      <c r="W28" s="1"/>
      <c r="X28" s="1"/>
      <c r="Y28" s="1"/>
      <c r="Z28" s="1"/>
    </row>
    <row r="29" spans="1:26" ht="22.5" customHeight="1" thickTop="1" thickBot="1" x14ac:dyDescent="0.35">
      <c r="A29" s="1"/>
      <c r="B29" s="47" t="s">
        <v>21</v>
      </c>
      <c r="C29" s="48" t="s">
        <v>22</v>
      </c>
      <c r="D29" s="79" t="s">
        <v>23</v>
      </c>
      <c r="E29" s="80"/>
      <c r="F29" s="49" t="s">
        <v>9</v>
      </c>
      <c r="G29" s="16"/>
      <c r="H29" s="1"/>
      <c r="I29" s="1"/>
      <c r="J29" s="1"/>
      <c r="K29" s="1"/>
      <c r="L29" s="1"/>
      <c r="M29" s="1"/>
      <c r="N29" s="1"/>
      <c r="O29" s="1"/>
      <c r="P29" s="1"/>
      <c r="Q29" s="1"/>
      <c r="R29" s="1"/>
      <c r="S29" s="1"/>
      <c r="T29" s="1"/>
      <c r="U29" s="1"/>
      <c r="V29" s="1"/>
      <c r="W29" s="1"/>
      <c r="X29" s="1"/>
      <c r="Y29" s="1"/>
      <c r="Z29" s="1"/>
    </row>
    <row r="30" spans="1:26" ht="47.25" customHeight="1" thickTop="1" x14ac:dyDescent="0.25">
      <c r="A30" s="1"/>
      <c r="B30" s="71" t="s">
        <v>51</v>
      </c>
      <c r="C30" s="88" t="s">
        <v>48</v>
      </c>
      <c r="D30" s="89"/>
      <c r="E30" s="90"/>
      <c r="F30" s="76">
        <v>15000</v>
      </c>
      <c r="G30" s="16"/>
      <c r="H30" s="1"/>
      <c r="I30" s="1"/>
      <c r="J30" s="1"/>
      <c r="K30" s="1"/>
      <c r="L30" s="1"/>
      <c r="M30" s="1"/>
      <c r="N30" s="1"/>
      <c r="O30" s="1"/>
      <c r="P30" s="1"/>
      <c r="Q30" s="1"/>
      <c r="R30" s="1"/>
      <c r="S30" s="1"/>
      <c r="T30" s="1"/>
      <c r="U30" s="1"/>
      <c r="V30" s="1"/>
      <c r="W30" s="1"/>
      <c r="X30" s="1"/>
      <c r="Y30" s="1"/>
      <c r="Z30" s="1"/>
    </row>
    <row r="31" spans="1:26" ht="22.5" customHeight="1" x14ac:dyDescent="0.25">
      <c r="A31" s="1"/>
      <c r="B31" s="71" t="s">
        <v>52</v>
      </c>
      <c r="C31" s="91" t="s">
        <v>49</v>
      </c>
      <c r="D31" s="92"/>
      <c r="E31" s="93"/>
      <c r="F31" s="77"/>
      <c r="G31" s="16"/>
      <c r="H31" s="1"/>
      <c r="I31" s="1"/>
      <c r="J31" s="1"/>
      <c r="K31" s="1"/>
      <c r="L31" s="1"/>
      <c r="M31" s="1"/>
      <c r="N31" s="1"/>
      <c r="O31" s="1"/>
      <c r="P31" s="1"/>
      <c r="Q31" s="1"/>
      <c r="R31" s="1"/>
      <c r="S31" s="1"/>
      <c r="T31" s="1"/>
      <c r="U31" s="1"/>
      <c r="V31" s="1"/>
      <c r="W31" s="1"/>
      <c r="X31" s="1"/>
      <c r="Y31" s="1"/>
      <c r="Z31" s="1"/>
    </row>
    <row r="32" spans="1:26" ht="42.75" customHeight="1" x14ac:dyDescent="0.25">
      <c r="A32" s="1"/>
      <c r="B32" s="72" t="s">
        <v>53</v>
      </c>
      <c r="C32" s="94" t="s">
        <v>50</v>
      </c>
      <c r="D32" s="95"/>
      <c r="E32" s="96"/>
      <c r="F32" s="78"/>
      <c r="G32" s="16"/>
      <c r="H32" s="1"/>
      <c r="I32" s="1"/>
      <c r="J32" s="1"/>
      <c r="K32" s="1"/>
      <c r="L32" s="1"/>
      <c r="M32" s="1"/>
      <c r="N32" s="1"/>
      <c r="O32" s="1"/>
      <c r="P32" s="1"/>
      <c r="Q32" s="1"/>
      <c r="R32" s="1"/>
      <c r="S32" s="1"/>
      <c r="T32" s="1"/>
      <c r="U32" s="1"/>
      <c r="V32" s="1"/>
      <c r="W32" s="1"/>
      <c r="X32" s="1"/>
      <c r="Y32" s="1"/>
      <c r="Z32" s="1"/>
    </row>
    <row r="33" spans="1:26" ht="14.25" customHeight="1" x14ac:dyDescent="0.25">
      <c r="A33" s="1"/>
      <c r="B33" s="50"/>
      <c r="C33" s="51"/>
      <c r="D33" s="51"/>
      <c r="E33" s="51"/>
      <c r="F33" s="52"/>
      <c r="G33" s="1"/>
      <c r="H33" s="1"/>
      <c r="I33" s="1"/>
      <c r="J33" s="1"/>
      <c r="K33" s="1"/>
      <c r="L33" s="1"/>
      <c r="M33" s="1"/>
      <c r="N33" s="1"/>
      <c r="O33" s="1"/>
      <c r="P33" s="1"/>
      <c r="Q33" s="1"/>
      <c r="R33" s="1"/>
      <c r="S33" s="1"/>
      <c r="T33" s="1"/>
      <c r="U33" s="1"/>
      <c r="V33" s="1"/>
      <c r="W33" s="1"/>
      <c r="X33" s="1"/>
      <c r="Y33" s="1"/>
      <c r="Z33" s="1"/>
    </row>
    <row r="34" spans="1:26" ht="28.5" customHeight="1" x14ac:dyDescent="0.3">
      <c r="A34" s="1"/>
      <c r="B34" s="53"/>
      <c r="C34" s="81" t="s">
        <v>24</v>
      </c>
      <c r="D34" s="82"/>
      <c r="E34" s="54"/>
      <c r="F34" s="55">
        <f>F28+F30</f>
        <v>100713.75</v>
      </c>
      <c r="G34" s="56"/>
      <c r="H34" s="56"/>
      <c r="I34" s="56"/>
      <c r="J34" s="1"/>
      <c r="K34" s="1"/>
      <c r="L34" s="1"/>
      <c r="M34" s="1"/>
      <c r="N34" s="1"/>
      <c r="O34" s="1"/>
      <c r="P34" s="1"/>
      <c r="Q34" s="1"/>
      <c r="R34" s="1"/>
      <c r="S34" s="1"/>
      <c r="T34" s="1"/>
      <c r="U34" s="1"/>
      <c r="V34" s="1"/>
      <c r="W34" s="1"/>
      <c r="X34" s="1"/>
      <c r="Y34" s="1"/>
      <c r="Z34" s="1"/>
    </row>
    <row r="35" spans="1:26" ht="28.5" customHeight="1" x14ac:dyDescent="0.3">
      <c r="A35" s="1"/>
      <c r="B35" s="57"/>
      <c r="C35" s="83" t="s">
        <v>25</v>
      </c>
      <c r="D35" s="84"/>
      <c r="E35" s="80"/>
      <c r="F35" s="58">
        <f>((F28)*0.7)+F30</f>
        <v>74999.625</v>
      </c>
      <c r="G35" s="56"/>
      <c r="H35" s="56"/>
      <c r="I35" s="56"/>
      <c r="J35" s="1"/>
      <c r="K35" s="1"/>
      <c r="L35" s="1"/>
      <c r="M35" s="1"/>
      <c r="N35" s="1"/>
      <c r="O35" s="1"/>
      <c r="P35" s="1"/>
      <c r="Q35" s="1"/>
      <c r="R35" s="1"/>
      <c r="S35" s="1"/>
      <c r="T35" s="1"/>
      <c r="U35" s="1"/>
      <c r="V35" s="1"/>
      <c r="W35" s="1"/>
      <c r="X35" s="1"/>
      <c r="Y35" s="1"/>
      <c r="Z35" s="1"/>
    </row>
    <row r="36" spans="1:26" ht="14.25" customHeight="1" x14ac:dyDescent="0.25">
      <c r="A36" s="1"/>
      <c r="B36" s="59"/>
      <c r="C36" s="85" t="s">
        <v>26</v>
      </c>
      <c r="D36" s="86"/>
      <c r="E36" s="87"/>
      <c r="F36" s="60"/>
      <c r="G36" s="56"/>
      <c r="H36" s="56"/>
      <c r="I36" s="56"/>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25">
    <mergeCell ref="C9:E9"/>
    <mergeCell ref="D10:E10"/>
    <mergeCell ref="C11:E11"/>
    <mergeCell ref="C12:E12"/>
    <mergeCell ref="C13:E13"/>
    <mergeCell ref="C14:E14"/>
    <mergeCell ref="C15:E15"/>
    <mergeCell ref="D23:E23"/>
    <mergeCell ref="C27:E27"/>
    <mergeCell ref="D28:E28"/>
    <mergeCell ref="C16:D16"/>
    <mergeCell ref="C17:E17"/>
    <mergeCell ref="C18:E18"/>
    <mergeCell ref="C19:E19"/>
    <mergeCell ref="C20:E20"/>
    <mergeCell ref="C21:E21"/>
    <mergeCell ref="D22:E22"/>
    <mergeCell ref="F30:F32"/>
    <mergeCell ref="D29:E29"/>
    <mergeCell ref="C34:D34"/>
    <mergeCell ref="C35:E35"/>
    <mergeCell ref="C36:E36"/>
    <mergeCell ref="C30:E30"/>
    <mergeCell ref="C31:E31"/>
    <mergeCell ref="C32:E3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BOWI budget template TAR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dc:creator>
  <cp:lastModifiedBy>Лухверчик Андрій Володимирович</cp:lastModifiedBy>
  <dcterms:created xsi:type="dcterms:W3CDTF">2022-06-19T14:29:06Z</dcterms:created>
  <dcterms:modified xsi:type="dcterms:W3CDTF">2022-09-05T08:18:32Z</dcterms:modified>
</cp:coreProperties>
</file>